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elb\OneDrive\Documents\ALBRA\Website\"/>
    </mc:Choice>
  </mc:AlternateContent>
  <xr:revisionPtr revIDLastSave="0" documentId="13_ncr:1_{45B68C58-D5F8-46C7-BD70-59C7EF35D43B}" xr6:coauthVersionLast="47" xr6:coauthVersionMax="47" xr10:uidLastSave="{00000000-0000-0000-0000-000000000000}"/>
  <bookViews>
    <workbookView xWindow="-28920" yWindow="0" windowWidth="29040" windowHeight="15720" xr2:uid="{865F7BCC-EC0C-4CB1-9492-76DCBC2CE1C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14" i="1"/>
  <c r="D5" i="1"/>
  <c r="D13" i="1"/>
  <c r="D26" i="1"/>
  <c r="D16" i="1"/>
  <c r="D3" i="1"/>
  <c r="D23" i="1"/>
  <c r="D10" i="1"/>
  <c r="D8" i="1"/>
  <c r="D6" i="1"/>
  <c r="C35" i="1"/>
  <c r="D19" i="1"/>
  <c r="D9" i="1"/>
  <c r="D4" i="1"/>
</calcChain>
</file>

<file path=xl/sharedStrings.xml><?xml version="1.0" encoding="utf-8"?>
<sst xmlns="http://schemas.openxmlformats.org/spreadsheetml/2006/main" count="166" uniqueCount="145">
  <si>
    <t>Jackpot Count &amp; Points</t>
  </si>
  <si>
    <t>Points Legend</t>
  </si>
  <si>
    <t>Member Name</t>
  </si>
  <si>
    <t>Membership #</t>
  </si>
  <si>
    <t>Count</t>
  </si>
  <si>
    <t>Points</t>
  </si>
  <si>
    <t>Jackpots included</t>
  </si>
  <si>
    <r>
      <t>1</t>
    </r>
    <r>
      <rPr>
        <vertAlign val="superscript"/>
        <sz val="11"/>
        <color theme="1"/>
        <rFont val="Arial Narrow"/>
        <family val="2"/>
      </rPr>
      <t>st</t>
    </r>
    <r>
      <rPr>
        <sz val="11"/>
        <color theme="1"/>
        <rFont val="Arial Narrow"/>
        <family val="2"/>
      </rPr>
      <t xml:space="preserve"> Place</t>
    </r>
  </si>
  <si>
    <t>Lexington McMeekin</t>
  </si>
  <si>
    <t>2025-103</t>
  </si>
  <si>
    <t>Mar 22, Apr 13, Apr 21, May 10, May 15, May 28</t>
  </si>
  <si>
    <r>
      <t>2</t>
    </r>
    <r>
      <rPr>
        <vertAlign val="superscript"/>
        <sz val="11"/>
        <color theme="1"/>
        <rFont val="Arial Narrow"/>
        <family val="2"/>
      </rPr>
      <t>nd</t>
    </r>
    <r>
      <rPr>
        <sz val="11"/>
        <color theme="1"/>
        <rFont val="Arial Narrow"/>
        <family val="2"/>
      </rPr>
      <t xml:space="preserve"> Place</t>
    </r>
  </si>
  <si>
    <t>Lilly Artemenko</t>
  </si>
  <si>
    <t>2025-134</t>
  </si>
  <si>
    <r>
      <t>3</t>
    </r>
    <r>
      <rPr>
        <vertAlign val="superscript"/>
        <sz val="11"/>
        <color theme="1"/>
        <rFont val="Arial Narrow"/>
        <family val="2"/>
      </rPr>
      <t>rd</t>
    </r>
    <r>
      <rPr>
        <sz val="11"/>
        <color theme="1"/>
        <rFont val="Arial Narrow"/>
        <family val="2"/>
      </rPr>
      <t xml:space="preserve"> Place</t>
    </r>
  </si>
  <si>
    <t>Jessica Gunsch</t>
  </si>
  <si>
    <t>2025-145</t>
  </si>
  <si>
    <r>
      <t>4</t>
    </r>
    <r>
      <rPr>
        <vertAlign val="superscript"/>
        <sz val="11"/>
        <color theme="1"/>
        <rFont val="Arial Narrow"/>
        <family val="2"/>
      </rPr>
      <t>th</t>
    </r>
    <r>
      <rPr>
        <sz val="11"/>
        <color theme="1"/>
        <rFont val="Arial Narrow"/>
        <family val="2"/>
      </rPr>
      <t xml:space="preserve"> Place</t>
    </r>
  </si>
  <si>
    <t>Ashlie Mounkes</t>
  </si>
  <si>
    <t>2025-116</t>
  </si>
  <si>
    <r>
      <t>5</t>
    </r>
    <r>
      <rPr>
        <vertAlign val="superscript"/>
        <sz val="11"/>
        <color theme="1"/>
        <rFont val="Arial Narrow"/>
        <family val="2"/>
      </rPr>
      <t>th</t>
    </r>
    <r>
      <rPr>
        <sz val="11"/>
        <color theme="1"/>
        <rFont val="Arial Narrow"/>
        <family val="2"/>
      </rPr>
      <t xml:space="preserve"> Place</t>
    </r>
  </si>
  <si>
    <t>Molly Bourke</t>
  </si>
  <si>
    <t>2025-118</t>
  </si>
  <si>
    <t>Mar 22, May 27, Jun 10</t>
  </si>
  <si>
    <r>
      <t>6</t>
    </r>
    <r>
      <rPr>
        <vertAlign val="superscript"/>
        <sz val="11"/>
        <color theme="1"/>
        <rFont val="Arial Narrow"/>
        <family val="2"/>
      </rPr>
      <t>th</t>
    </r>
    <r>
      <rPr>
        <sz val="11"/>
        <color theme="1"/>
        <rFont val="Arial Narrow"/>
        <family val="2"/>
      </rPr>
      <t xml:space="preserve"> Place</t>
    </r>
  </si>
  <si>
    <t>Jennifer Schuk</t>
  </si>
  <si>
    <t>2025-137</t>
  </si>
  <si>
    <t>Apr 13, May 10</t>
  </si>
  <si>
    <r>
      <t>7</t>
    </r>
    <r>
      <rPr>
        <vertAlign val="superscript"/>
        <sz val="11"/>
        <color theme="1"/>
        <rFont val="Arial Narrow"/>
        <family val="2"/>
      </rPr>
      <t>th</t>
    </r>
    <r>
      <rPr>
        <sz val="11"/>
        <color theme="1"/>
        <rFont val="Arial Narrow"/>
        <family val="2"/>
      </rPr>
      <t xml:space="preserve"> Place</t>
    </r>
  </si>
  <si>
    <t>Cassidy Clark</t>
  </si>
  <si>
    <t>2025-153</t>
  </si>
  <si>
    <t>May 28,</t>
  </si>
  <si>
    <r>
      <t>8</t>
    </r>
    <r>
      <rPr>
        <vertAlign val="superscript"/>
        <sz val="11"/>
        <color theme="1"/>
        <rFont val="Arial Narrow"/>
        <family val="2"/>
      </rPr>
      <t>th</t>
    </r>
    <r>
      <rPr>
        <sz val="11"/>
        <color theme="1"/>
        <rFont val="Arial Narrow"/>
        <family val="2"/>
      </rPr>
      <t xml:space="preserve"> Place</t>
    </r>
  </si>
  <si>
    <t>Ashley Gunsch</t>
  </si>
  <si>
    <t>2025-146</t>
  </si>
  <si>
    <t>May 10, May 15</t>
  </si>
  <si>
    <r>
      <t>9</t>
    </r>
    <r>
      <rPr>
        <vertAlign val="superscript"/>
        <sz val="11"/>
        <color theme="1"/>
        <rFont val="Arial Narrow"/>
        <family val="2"/>
      </rPr>
      <t>th</t>
    </r>
    <r>
      <rPr>
        <sz val="11"/>
        <color theme="1"/>
        <rFont val="Arial Narrow"/>
        <family val="2"/>
      </rPr>
      <t xml:space="preserve"> Place</t>
    </r>
  </si>
  <si>
    <t>Oakley Tonneson</t>
  </si>
  <si>
    <t>2025-125</t>
  </si>
  <si>
    <t>Mar 14, Mar 22</t>
  </si>
  <si>
    <t>Jessie Pearson</t>
  </si>
  <si>
    <t>2025-143</t>
  </si>
  <si>
    <t>May 10,</t>
  </si>
  <si>
    <t>Madison Kovar</t>
  </si>
  <si>
    <t>2025-158</t>
  </si>
  <si>
    <t>Dawn-Marie Branden</t>
  </si>
  <si>
    <t>2025-142</t>
  </si>
  <si>
    <t>May 10, May 27, Jun 10</t>
  </si>
  <si>
    <t>Brittany Schuk</t>
  </si>
  <si>
    <t>2025-135</t>
  </si>
  <si>
    <t>Angie Thomson</t>
  </si>
  <si>
    <t>2025-151</t>
  </si>
  <si>
    <t>May 15, May 28</t>
  </si>
  <si>
    <t>Kiley Shade</t>
  </si>
  <si>
    <t>2025-123</t>
  </si>
  <si>
    <t>Mar 14, Mar 22, Apr 21, Apr 24</t>
  </si>
  <si>
    <t>Peri Phillips</t>
  </si>
  <si>
    <t>2025-132</t>
  </si>
  <si>
    <t>Apr 13,</t>
  </si>
  <si>
    <t>Ashley Watt</t>
  </si>
  <si>
    <t>2025-138</t>
  </si>
  <si>
    <t>Emma Golden</t>
  </si>
  <si>
    <t>2025-156</t>
  </si>
  <si>
    <t>May 27,</t>
  </si>
  <si>
    <t>Loni Mounkes</t>
  </si>
  <si>
    <t>2025-149</t>
  </si>
  <si>
    <t>Grace Flaherty</t>
  </si>
  <si>
    <t>2025-152</t>
  </si>
  <si>
    <t>Ally Pocock</t>
  </si>
  <si>
    <t>2025-120</t>
  </si>
  <si>
    <t>TJ Nash</t>
  </si>
  <si>
    <t>2025-105</t>
  </si>
  <si>
    <t>Mar 22, Apr 13</t>
  </si>
  <si>
    <t>Cydney Jensen</t>
  </si>
  <si>
    <t>2025-109</t>
  </si>
  <si>
    <t>Sadie Johannesson</t>
  </si>
  <si>
    <t>2025-111</t>
  </si>
  <si>
    <t>Karrie Stoneman</t>
  </si>
  <si>
    <t>2025-114</t>
  </si>
  <si>
    <t xml:space="preserve">Mar 14, </t>
  </si>
  <si>
    <t>Becky Bradley</t>
  </si>
  <si>
    <t>2025-115</t>
  </si>
  <si>
    <t>Mar 14, May 15</t>
  </si>
  <si>
    <t>Audrey Butler</t>
  </si>
  <si>
    <t>2025-122</t>
  </si>
  <si>
    <t>Mar 14, Apr 21</t>
  </si>
  <si>
    <t>Taylor Cholach</t>
  </si>
  <si>
    <t>2025-124</t>
  </si>
  <si>
    <t xml:space="preserve">Mar 22, </t>
  </si>
  <si>
    <t>Tegan Poitras</t>
  </si>
  <si>
    <t>2025-127</t>
  </si>
  <si>
    <t>Quincy Squair</t>
  </si>
  <si>
    <t>2025-128</t>
  </si>
  <si>
    <t>Mar 22, May 10</t>
  </si>
  <si>
    <t>Laurence Montpellier</t>
  </si>
  <si>
    <t>2025-133</t>
  </si>
  <si>
    <t>Acacia Milne</t>
  </si>
  <si>
    <t>2025-136</t>
  </si>
  <si>
    <t>Brooke Pomeranz</t>
  </si>
  <si>
    <t>2025-129</t>
  </si>
  <si>
    <t>Apr 21,</t>
  </si>
  <si>
    <t>Alyson Fox</t>
  </si>
  <si>
    <t>2025-140</t>
  </si>
  <si>
    <t>Apr 21, Apr 24</t>
  </si>
  <si>
    <t>Taylor Flewelling</t>
  </si>
  <si>
    <t>2025-141</t>
  </si>
  <si>
    <t>Kallie Desranleau</t>
  </si>
  <si>
    <t>2025-101</t>
  </si>
  <si>
    <t>Jacelyn Cole</t>
  </si>
  <si>
    <t>2025-130</t>
  </si>
  <si>
    <t>Paige Fischer</t>
  </si>
  <si>
    <t>2025-144</t>
  </si>
  <si>
    <t>Cindy Miller</t>
  </si>
  <si>
    <t>2025-150</t>
  </si>
  <si>
    <t>Jun 10,</t>
  </si>
  <si>
    <t>Joni Rohloff</t>
  </si>
  <si>
    <t>2025-154</t>
  </si>
  <si>
    <t>Crystal Madill</t>
  </si>
  <si>
    <t>2025-113</t>
  </si>
  <si>
    <t>Makayla Bach</t>
  </si>
  <si>
    <t>2025-131</t>
  </si>
  <si>
    <t>Hanna Leitch</t>
  </si>
  <si>
    <t>2025-148</t>
  </si>
  <si>
    <t>Amanda Young</t>
  </si>
  <si>
    <t>2025-157</t>
  </si>
  <si>
    <t>Karlin Rennie</t>
  </si>
  <si>
    <t>2025-159</t>
  </si>
  <si>
    <t>Keira Pawliuk</t>
  </si>
  <si>
    <t>2025-160</t>
  </si>
  <si>
    <t>Paiten Axten</t>
  </si>
  <si>
    <t>2025-162</t>
  </si>
  <si>
    <t>Desiree Macor</t>
  </si>
  <si>
    <t>2025-167</t>
  </si>
  <si>
    <t>Suttyn Volz</t>
  </si>
  <si>
    <t>2025-168</t>
  </si>
  <si>
    <t>Kim Krieger</t>
  </si>
  <si>
    <t>2025-170</t>
  </si>
  <si>
    <t>Apr 13, May 10, Jun 11</t>
  </si>
  <si>
    <t xml:space="preserve">Jun 11, </t>
  </si>
  <si>
    <t>Mar 22, Apr 13,Jun 11</t>
  </si>
  <si>
    <t xml:space="preserve">May 10,Jun 11, </t>
  </si>
  <si>
    <t>Apr 13, May 10. May 15, May 27, May 28, Jun 11,</t>
  </si>
  <si>
    <t>May 15,Jun 11,</t>
  </si>
  <si>
    <t>May 10, May 15, May 28,Jun 11</t>
  </si>
  <si>
    <t xml:space="preserve">May 28, Jun 11,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</si>
</sst>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0"/>
      <name val="Baguet Script"/>
    </font>
    <font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vertical="center"/>
    </xf>
    <xf numFmtId="0" fontId="0" fillId="0" borderId="4" xfId="0" applyBorder="1"/>
    <xf numFmtId="0" fontId="5" fillId="3" borderId="5" xfId="0" applyFont="1" applyFill="1" applyBorder="1"/>
    <xf numFmtId="49" fontId="5" fillId="3" borderId="5" xfId="0" applyNumberFormat="1" applyFont="1" applyFill="1" applyBorder="1"/>
    <xf numFmtId="0" fontId="0" fillId="3" borderId="0" xfId="0" applyFill="1"/>
    <xf numFmtId="16" fontId="0" fillId="3" borderId="0" xfId="0" applyNumberFormat="1" applyFill="1"/>
    <xf numFmtId="0" fontId="5" fillId="4" borderId="5" xfId="0" applyFont="1" applyFill="1" applyBorder="1"/>
    <xf numFmtId="49" fontId="5" fillId="0" borderId="5" xfId="0" applyNumberFormat="1" applyFont="1" applyBorder="1"/>
    <xf numFmtId="0" fontId="3" fillId="0" borderId="6" xfId="0" applyFont="1" applyBorder="1" applyAlignment="1">
      <alignment vertical="center"/>
    </xf>
    <xf numFmtId="0" fontId="0" fillId="0" borderId="7" xfId="0" applyBorder="1"/>
    <xf numFmtId="16" fontId="0" fillId="0" borderId="0" xfId="0" applyNumberFormat="1"/>
    <xf numFmtId="0" fontId="0" fillId="0" borderId="5" xfId="0" applyBorder="1"/>
    <xf numFmtId="0" fontId="5" fillId="0" borderId="5" xfId="0" applyFont="1" applyBorder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5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elb\OneDrive\Documents\ALBRA\Jackpots\2025\2025%20Jackpot%20Count%20&amp;%20Points.xlsx" TargetMode="External"/><Relationship Id="rId1" Type="http://schemas.openxmlformats.org/officeDocument/2006/relationships/externalLinkPath" Target="/Users/shelb/OneDrive/Documents/ALBRA/Jackpots/2025/2025%20Jackpot%20Count%20&amp;%20Poi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Qualiying Jackpots"/>
      <sheetName val="Mar 14- Olds"/>
      <sheetName val="Mar 22- Ponoka"/>
      <sheetName val="Apr 13- Willingon"/>
      <sheetName val="Apr 21- Claresholm"/>
      <sheetName val="Apr 24-Shaw "/>
      <sheetName val="May 10- Squairs"/>
      <sheetName val="May 15- Gunsch"/>
      <sheetName val="May 27- Brandens"/>
      <sheetName val="May 28- Gunsch "/>
      <sheetName val="Jun 10- Brandens"/>
      <sheetName val="Jun 11-Vermillion"/>
      <sheetName val="Jun 11-Gunsch"/>
      <sheetName val="Jun 11-BC"/>
      <sheetName val="Jun 16- Gunsch"/>
    </sheetNames>
    <sheetDataSet>
      <sheetData sheetId="0"/>
      <sheetData sheetId="1"/>
      <sheetData sheetId="2"/>
      <sheetData sheetId="3">
        <row r="4">
          <cell r="A4" t="str">
            <v>Jacky Lockhart</v>
          </cell>
        </row>
        <row r="5">
          <cell r="A5" t="str">
            <v>Jaycine Crawler</v>
          </cell>
        </row>
        <row r="6">
          <cell r="A6" t="str">
            <v>Ellie Havens</v>
          </cell>
        </row>
        <row r="7">
          <cell r="A7" t="str">
            <v>Kylie Whiteside</v>
          </cell>
        </row>
        <row r="8">
          <cell r="A8" t="str">
            <v>Ashley Watt</v>
          </cell>
        </row>
        <row r="9">
          <cell r="A9" t="str">
            <v>Aubrey Ross</v>
          </cell>
        </row>
        <row r="10">
          <cell r="A10" t="str">
            <v>Teagan Brink</v>
          </cell>
        </row>
        <row r="11">
          <cell r="A11" t="str">
            <v>Wacey Nickel</v>
          </cell>
        </row>
        <row r="12">
          <cell r="A12" t="str">
            <v>Suttyn Voltz</v>
          </cell>
        </row>
        <row r="13">
          <cell r="A13" t="str">
            <v>Avery Gertner</v>
          </cell>
        </row>
        <row r="14">
          <cell r="A14" t="str">
            <v>Sunni Dixon</v>
          </cell>
        </row>
        <row r="15">
          <cell r="A15" t="str">
            <v>TJ Nash</v>
          </cell>
        </row>
        <row r="16">
          <cell r="A16" t="str">
            <v>Keaton Collett</v>
          </cell>
        </row>
        <row r="17">
          <cell r="A17" t="str">
            <v>Lieta Crawler</v>
          </cell>
        </row>
        <row r="18">
          <cell r="A18" t="str">
            <v>Amanda Young</v>
          </cell>
        </row>
        <row r="19">
          <cell r="A19" t="str">
            <v>Molly Bourke</v>
          </cell>
        </row>
        <row r="20">
          <cell r="A20" t="str">
            <v>Grace Havens</v>
          </cell>
        </row>
        <row r="21">
          <cell r="A21" t="str">
            <v>Callie Dixon</v>
          </cell>
        </row>
        <row r="22">
          <cell r="A22" t="str">
            <v>Ally Pocock</v>
          </cell>
        </row>
        <row r="23">
          <cell r="A23" t="str">
            <v>Quinn Leslie</v>
          </cell>
        </row>
        <row r="24">
          <cell r="A24" t="str">
            <v>Jordan Brick</v>
          </cell>
        </row>
        <row r="25">
          <cell r="A25" t="str">
            <v>Rylie Dowling</v>
          </cell>
        </row>
        <row r="26">
          <cell r="A26" t="str">
            <v>Payton Smith</v>
          </cell>
        </row>
        <row r="27">
          <cell r="A27" t="str">
            <v>Carlie Hayes</v>
          </cell>
        </row>
        <row r="28">
          <cell r="A28" t="str">
            <v>Kiley Shade</v>
          </cell>
        </row>
        <row r="29">
          <cell r="A29" t="str">
            <v>Aimee Cutknife</v>
          </cell>
        </row>
        <row r="30">
          <cell r="A30" t="str">
            <v>Bobbi Henderson</v>
          </cell>
        </row>
        <row r="31">
          <cell r="A31" t="str">
            <v>Taylor Nichol</v>
          </cell>
        </row>
        <row r="32">
          <cell r="A32" t="str">
            <v>Audrey Butler</v>
          </cell>
        </row>
        <row r="33">
          <cell r="A33" t="str">
            <v>Taylor Flewlling</v>
          </cell>
        </row>
        <row r="34">
          <cell r="A34" t="str">
            <v>Taylor Cholach</v>
          </cell>
        </row>
        <row r="35">
          <cell r="A35" t="str">
            <v>Keely Pugh</v>
          </cell>
        </row>
        <row r="36">
          <cell r="A36" t="str">
            <v>Tatum Wilson</v>
          </cell>
        </row>
        <row r="37">
          <cell r="A37" t="str">
            <v>Nevada Keith</v>
          </cell>
        </row>
        <row r="38">
          <cell r="A38" t="str">
            <v>Rhys Desmet</v>
          </cell>
        </row>
        <row r="39">
          <cell r="A39" t="str">
            <v>Quincy Squair</v>
          </cell>
        </row>
        <row r="40">
          <cell r="A40" t="str">
            <v>Oakley Tonneson</v>
          </cell>
        </row>
        <row r="41">
          <cell r="A41" t="str">
            <v xml:space="preserve">Madelyn Taylor </v>
          </cell>
        </row>
        <row r="42">
          <cell r="A42" t="str">
            <v>Layton Chamberlain</v>
          </cell>
        </row>
        <row r="43">
          <cell r="A43" t="str">
            <v>Mikenna Schaucer</v>
          </cell>
        </row>
        <row r="44">
          <cell r="A44" t="str">
            <v>Laurie Morasch</v>
          </cell>
        </row>
        <row r="45">
          <cell r="A45" t="str">
            <v>Kyla Kelly</v>
          </cell>
        </row>
        <row r="46">
          <cell r="A46" t="str">
            <v>Peri Phillips</v>
          </cell>
        </row>
        <row r="47">
          <cell r="A47" t="str">
            <v xml:space="preserve">Becky Bradley </v>
          </cell>
        </row>
        <row r="48">
          <cell r="A48" t="str">
            <v>Anna Butterfield</v>
          </cell>
        </row>
        <row r="49">
          <cell r="A49" t="str">
            <v xml:space="preserve">Tegan Poitras </v>
          </cell>
        </row>
        <row r="50">
          <cell r="A50" t="str">
            <v>Hailey Chapin</v>
          </cell>
        </row>
        <row r="51">
          <cell r="A51" t="str">
            <v>Brynn Freemark</v>
          </cell>
        </row>
        <row r="52">
          <cell r="A52" t="str">
            <v>Ria Mulligan</v>
          </cell>
        </row>
        <row r="53">
          <cell r="A53" t="str">
            <v>Jade Nelson</v>
          </cell>
        </row>
        <row r="54">
          <cell r="A54" t="str">
            <v>Kashley Seitz</v>
          </cell>
        </row>
        <row r="55">
          <cell r="A55" t="str">
            <v>Hadley Schiffner</v>
          </cell>
        </row>
        <row r="56">
          <cell r="A56" t="str">
            <v>Charmayne Dixon</v>
          </cell>
        </row>
        <row r="57">
          <cell r="A57" t="str">
            <v>Dawn Gerter</v>
          </cell>
        </row>
        <row r="58">
          <cell r="A58" t="str">
            <v>Bradi Whiteside</v>
          </cell>
        </row>
        <row r="59">
          <cell r="A59" t="str">
            <v>Lexington McMeekin</v>
          </cell>
        </row>
        <row r="60">
          <cell r="A60" t="str">
            <v>Maysa Schiffner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ED052-F093-462E-8DC3-AFD00D78BBCF}">
  <dimension ref="A1:I77"/>
  <sheetViews>
    <sheetView tabSelected="1" workbookViewId="0">
      <selection activeCell="C27" sqref="C27"/>
    </sheetView>
  </sheetViews>
  <sheetFormatPr defaultRowHeight="14.4" x14ac:dyDescent="0.3"/>
  <cols>
    <col min="1" max="1" width="19.33203125" bestFit="1" customWidth="1"/>
    <col min="2" max="2" width="13.44140625" bestFit="1" customWidth="1"/>
    <col min="3" max="3" width="6.33203125" customWidth="1"/>
    <col min="4" max="4" width="6.5546875" bestFit="1" customWidth="1"/>
    <col min="5" max="5" width="40.5546875" bestFit="1" customWidth="1"/>
    <col min="7" max="7" width="0.109375" customWidth="1"/>
  </cols>
  <sheetData>
    <row r="1" spans="1:9" ht="22.2" x14ac:dyDescent="0.45">
      <c r="A1" s="15" t="s">
        <v>0</v>
      </c>
      <c r="B1" s="15"/>
      <c r="C1" s="15"/>
      <c r="D1" s="15"/>
      <c r="E1" s="15"/>
      <c r="F1" s="15"/>
      <c r="H1" s="16" t="s">
        <v>1</v>
      </c>
      <c r="I1" s="17"/>
    </row>
    <row r="2" spans="1:9" ht="16.2" x14ac:dyDescent="0.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H2" s="2" t="s">
        <v>7</v>
      </c>
      <c r="I2" s="3">
        <v>10</v>
      </c>
    </row>
    <row r="3" spans="1:9" ht="16.2" x14ac:dyDescent="0.3">
      <c r="A3" s="4" t="s">
        <v>12</v>
      </c>
      <c r="B3" s="5" t="s">
        <v>13</v>
      </c>
      <c r="C3" s="6">
        <v>6</v>
      </c>
      <c r="D3" s="6">
        <f>14+6+10+3+2+1+10+2</f>
        <v>48</v>
      </c>
      <c r="E3" s="7" t="s">
        <v>141</v>
      </c>
      <c r="H3" s="2" t="s">
        <v>11</v>
      </c>
      <c r="I3" s="3">
        <v>9</v>
      </c>
    </row>
    <row r="4" spans="1:9" ht="16.2" x14ac:dyDescent="0.3">
      <c r="A4" s="4" t="s">
        <v>8</v>
      </c>
      <c r="B4" s="5" t="s">
        <v>9</v>
      </c>
      <c r="C4" s="6">
        <v>6</v>
      </c>
      <c r="D4" s="6">
        <f>19+21+4</f>
        <v>44</v>
      </c>
      <c r="E4" s="6" t="s">
        <v>10</v>
      </c>
      <c r="H4" s="2" t="s">
        <v>14</v>
      </c>
      <c r="I4" s="3">
        <v>8</v>
      </c>
    </row>
    <row r="5" spans="1:9" ht="16.2" x14ac:dyDescent="0.3">
      <c r="A5" s="4" t="s">
        <v>15</v>
      </c>
      <c r="B5" s="5" t="s">
        <v>16</v>
      </c>
      <c r="C5" s="6">
        <v>4</v>
      </c>
      <c r="D5" s="6">
        <f>12+8+7</f>
        <v>27</v>
      </c>
      <c r="E5" s="6" t="s">
        <v>143</v>
      </c>
      <c r="H5" s="2" t="s">
        <v>17</v>
      </c>
      <c r="I5" s="3">
        <v>7</v>
      </c>
    </row>
    <row r="6" spans="1:9" ht="16.2" x14ac:dyDescent="0.3">
      <c r="A6" s="4" t="s">
        <v>59</v>
      </c>
      <c r="B6" s="5" t="s">
        <v>60</v>
      </c>
      <c r="C6" s="6">
        <v>3</v>
      </c>
      <c r="D6" s="6">
        <f>4+10+6+5</f>
        <v>25</v>
      </c>
      <c r="E6" s="6" t="s">
        <v>137</v>
      </c>
      <c r="H6" s="2" t="s">
        <v>20</v>
      </c>
      <c r="I6" s="3">
        <v>6</v>
      </c>
    </row>
    <row r="7" spans="1:9" ht="16.2" x14ac:dyDescent="0.3">
      <c r="A7" s="8" t="s">
        <v>18</v>
      </c>
      <c r="B7" s="9" t="s">
        <v>19</v>
      </c>
      <c r="C7">
        <v>2</v>
      </c>
      <c r="D7">
        <f>18+4</f>
        <v>22</v>
      </c>
      <c r="E7" t="s">
        <v>142</v>
      </c>
      <c r="H7" s="2" t="s">
        <v>24</v>
      </c>
      <c r="I7" s="3">
        <v>5</v>
      </c>
    </row>
    <row r="8" spans="1:9" ht="16.2" x14ac:dyDescent="0.3">
      <c r="A8" s="14" t="s">
        <v>133</v>
      </c>
      <c r="B8" s="9" t="s">
        <v>134</v>
      </c>
      <c r="C8">
        <v>1</v>
      </c>
      <c r="D8">
        <f>8+7+4</f>
        <v>19</v>
      </c>
      <c r="E8" t="s">
        <v>138</v>
      </c>
      <c r="H8" s="2" t="s">
        <v>28</v>
      </c>
      <c r="I8" s="3">
        <v>4</v>
      </c>
    </row>
    <row r="9" spans="1:9" ht="16.2" x14ac:dyDescent="0.3">
      <c r="A9" s="4" t="s">
        <v>21</v>
      </c>
      <c r="B9" s="5" t="s">
        <v>22</v>
      </c>
      <c r="C9" s="6">
        <v>3</v>
      </c>
      <c r="D9" s="6">
        <f>8+7+3</f>
        <v>18</v>
      </c>
      <c r="E9" s="6" t="s">
        <v>23</v>
      </c>
      <c r="H9" s="2" t="s">
        <v>32</v>
      </c>
      <c r="I9" s="3">
        <v>3</v>
      </c>
    </row>
    <row r="10" spans="1:9" ht="16.2" x14ac:dyDescent="0.3">
      <c r="A10" s="8" t="s">
        <v>40</v>
      </c>
      <c r="B10" s="9" t="s">
        <v>41</v>
      </c>
      <c r="C10">
        <v>2</v>
      </c>
      <c r="D10">
        <f>8+9</f>
        <v>17</v>
      </c>
      <c r="E10" s="12" t="s">
        <v>140</v>
      </c>
      <c r="H10" s="10" t="s">
        <v>36</v>
      </c>
      <c r="I10" s="11">
        <v>2</v>
      </c>
    </row>
    <row r="11" spans="1:9" x14ac:dyDescent="0.3">
      <c r="A11" s="8" t="s">
        <v>25</v>
      </c>
      <c r="B11" s="9" t="s">
        <v>26</v>
      </c>
      <c r="C11">
        <v>2</v>
      </c>
      <c r="D11">
        <v>16</v>
      </c>
      <c r="E11" t="s">
        <v>27</v>
      </c>
    </row>
    <row r="12" spans="1:9" x14ac:dyDescent="0.3">
      <c r="A12" s="8" t="s">
        <v>29</v>
      </c>
      <c r="B12" s="9" t="s">
        <v>30</v>
      </c>
      <c r="C12">
        <v>1</v>
      </c>
      <c r="D12">
        <v>11</v>
      </c>
      <c r="E12" t="s">
        <v>31</v>
      </c>
    </row>
    <row r="13" spans="1:9" x14ac:dyDescent="0.3">
      <c r="A13" s="4" t="s">
        <v>33</v>
      </c>
      <c r="B13" s="5" t="s">
        <v>34</v>
      </c>
      <c r="C13" s="6">
        <v>3</v>
      </c>
      <c r="D13" s="6">
        <f>10</f>
        <v>10</v>
      </c>
      <c r="E13" s="6" t="s">
        <v>35</v>
      </c>
    </row>
    <row r="14" spans="1:9" x14ac:dyDescent="0.3">
      <c r="A14" s="8" t="s">
        <v>66</v>
      </c>
      <c r="B14" s="9" t="s">
        <v>67</v>
      </c>
      <c r="C14">
        <v>2</v>
      </c>
      <c r="D14">
        <f>1+9</f>
        <v>10</v>
      </c>
      <c r="E14" t="s">
        <v>144</v>
      </c>
    </row>
    <row r="15" spans="1:9" x14ac:dyDescent="0.3">
      <c r="A15" s="8" t="s">
        <v>37</v>
      </c>
      <c r="B15" s="9" t="s">
        <v>38</v>
      </c>
      <c r="C15">
        <v>2</v>
      </c>
      <c r="D15">
        <v>8</v>
      </c>
      <c r="E15" t="s">
        <v>39</v>
      </c>
    </row>
    <row r="16" spans="1:9" x14ac:dyDescent="0.3">
      <c r="A16" s="8" t="s">
        <v>121</v>
      </c>
      <c r="B16" s="9" t="s">
        <v>122</v>
      </c>
      <c r="C16">
        <v>1</v>
      </c>
      <c r="D16">
        <f>5+3</f>
        <v>8</v>
      </c>
      <c r="E16" t="s">
        <v>138</v>
      </c>
    </row>
    <row r="17" spans="1:5" x14ac:dyDescent="0.3">
      <c r="A17" s="13" t="s">
        <v>123</v>
      </c>
      <c r="B17" s="9" t="s">
        <v>124</v>
      </c>
      <c r="C17">
        <v>1</v>
      </c>
      <c r="D17">
        <v>8</v>
      </c>
      <c r="E17" t="s">
        <v>138</v>
      </c>
    </row>
    <row r="18" spans="1:5" x14ac:dyDescent="0.3">
      <c r="A18" s="13" t="s">
        <v>43</v>
      </c>
      <c r="B18" s="9" t="s">
        <v>44</v>
      </c>
      <c r="C18">
        <v>1</v>
      </c>
      <c r="D18">
        <v>7</v>
      </c>
      <c r="E18" t="s">
        <v>31</v>
      </c>
    </row>
    <row r="19" spans="1:5" x14ac:dyDescent="0.3">
      <c r="A19" s="4" t="s">
        <v>45</v>
      </c>
      <c r="B19" s="5" t="s">
        <v>46</v>
      </c>
      <c r="C19" s="6">
        <v>3</v>
      </c>
      <c r="D19" s="6">
        <f>2+5</f>
        <v>7</v>
      </c>
      <c r="E19" s="6" t="s">
        <v>47</v>
      </c>
    </row>
    <row r="20" spans="1:5" x14ac:dyDescent="0.3">
      <c r="A20" s="14" t="s">
        <v>48</v>
      </c>
      <c r="B20" s="9" t="s">
        <v>49</v>
      </c>
      <c r="C20">
        <v>2</v>
      </c>
      <c r="D20">
        <v>6</v>
      </c>
      <c r="E20" t="s">
        <v>27</v>
      </c>
    </row>
    <row r="21" spans="1:5" x14ac:dyDescent="0.3">
      <c r="A21" s="8" t="s">
        <v>50</v>
      </c>
      <c r="B21" s="9" t="s">
        <v>51</v>
      </c>
      <c r="C21">
        <v>2</v>
      </c>
      <c r="D21">
        <v>6</v>
      </c>
      <c r="E21" t="s">
        <v>52</v>
      </c>
    </row>
    <row r="22" spans="1:5" x14ac:dyDescent="0.3">
      <c r="A22" s="4" t="s">
        <v>53</v>
      </c>
      <c r="B22" s="5" t="s">
        <v>54</v>
      </c>
      <c r="C22" s="6">
        <v>4</v>
      </c>
      <c r="D22" s="6">
        <v>5</v>
      </c>
      <c r="E22" s="6" t="s">
        <v>55</v>
      </c>
    </row>
    <row r="23" spans="1:5" x14ac:dyDescent="0.3">
      <c r="A23" s="13" t="s">
        <v>135</v>
      </c>
      <c r="B23" s="13" t="s">
        <v>136</v>
      </c>
      <c r="C23">
        <v>1</v>
      </c>
      <c r="D23">
        <f>3+2</f>
        <v>5</v>
      </c>
      <c r="E23" t="s">
        <v>138</v>
      </c>
    </row>
    <row r="24" spans="1:5" x14ac:dyDescent="0.3">
      <c r="A24" s="8" t="s">
        <v>56</v>
      </c>
      <c r="B24" s="9" t="s">
        <v>57</v>
      </c>
      <c r="C24">
        <v>1</v>
      </c>
      <c r="D24">
        <v>4</v>
      </c>
      <c r="E24" t="s">
        <v>58</v>
      </c>
    </row>
    <row r="25" spans="1:5" x14ac:dyDescent="0.3">
      <c r="A25" s="13" t="s">
        <v>61</v>
      </c>
      <c r="B25" s="9" t="s">
        <v>62</v>
      </c>
      <c r="C25">
        <v>1</v>
      </c>
      <c r="D25">
        <v>4</v>
      </c>
      <c r="E25" t="s">
        <v>63</v>
      </c>
    </row>
    <row r="26" spans="1:5" x14ac:dyDescent="0.3">
      <c r="A26" s="8" t="s">
        <v>64</v>
      </c>
      <c r="B26" s="9" t="s">
        <v>65</v>
      </c>
      <c r="C26">
        <v>2</v>
      </c>
      <c r="D26">
        <f>2+1</f>
        <v>3</v>
      </c>
      <c r="E26" t="s">
        <v>142</v>
      </c>
    </row>
    <row r="27" spans="1:5" x14ac:dyDescent="0.3">
      <c r="A27" s="14" t="s">
        <v>125</v>
      </c>
      <c r="B27" s="9" t="s">
        <v>126</v>
      </c>
      <c r="C27">
        <v>1</v>
      </c>
      <c r="D27">
        <v>1</v>
      </c>
      <c r="E27" t="s">
        <v>138</v>
      </c>
    </row>
    <row r="28" spans="1:5" x14ac:dyDescent="0.3">
      <c r="A28" s="4" t="s">
        <v>68</v>
      </c>
      <c r="B28" s="5" t="s">
        <v>69</v>
      </c>
      <c r="C28" s="6">
        <v>3</v>
      </c>
      <c r="D28" s="6">
        <v>0</v>
      </c>
      <c r="E28" s="6" t="s">
        <v>139</v>
      </c>
    </row>
    <row r="29" spans="1:5" x14ac:dyDescent="0.3">
      <c r="A29" s="8" t="s">
        <v>70</v>
      </c>
      <c r="B29" s="9" t="s">
        <v>71</v>
      </c>
      <c r="C29">
        <v>2</v>
      </c>
      <c r="D29">
        <v>0</v>
      </c>
      <c r="E29" t="s">
        <v>72</v>
      </c>
    </row>
    <row r="30" spans="1:5" x14ac:dyDescent="0.3">
      <c r="A30" s="8" t="s">
        <v>73</v>
      </c>
      <c r="B30" s="9" t="s">
        <v>74</v>
      </c>
      <c r="C30">
        <v>1</v>
      </c>
      <c r="D30">
        <v>0</v>
      </c>
      <c r="E30" t="s">
        <v>58</v>
      </c>
    </row>
    <row r="31" spans="1:5" x14ac:dyDescent="0.3">
      <c r="A31" s="8" t="s">
        <v>75</v>
      </c>
      <c r="B31" s="9" t="s">
        <v>76</v>
      </c>
      <c r="C31">
        <v>1</v>
      </c>
      <c r="D31">
        <v>0</v>
      </c>
      <c r="E31" s="12" t="s">
        <v>58</v>
      </c>
    </row>
    <row r="32" spans="1:5" x14ac:dyDescent="0.3">
      <c r="A32" s="8" t="s">
        <v>77</v>
      </c>
      <c r="B32" s="9" t="s">
        <v>78</v>
      </c>
      <c r="C32">
        <v>1</v>
      </c>
      <c r="D32">
        <v>0</v>
      </c>
      <c r="E32" t="s">
        <v>79</v>
      </c>
    </row>
    <row r="33" spans="1:5" x14ac:dyDescent="0.3">
      <c r="A33" s="8" t="s">
        <v>80</v>
      </c>
      <c r="B33" s="9" t="s">
        <v>81</v>
      </c>
      <c r="C33">
        <v>2</v>
      </c>
      <c r="D33">
        <v>0</v>
      </c>
      <c r="E33" t="s">
        <v>82</v>
      </c>
    </row>
    <row r="34" spans="1:5" x14ac:dyDescent="0.3">
      <c r="A34" s="8" t="s">
        <v>83</v>
      </c>
      <c r="B34" s="9" t="s">
        <v>84</v>
      </c>
      <c r="C34">
        <v>2</v>
      </c>
      <c r="D34">
        <v>0</v>
      </c>
      <c r="E34" t="s">
        <v>85</v>
      </c>
    </row>
    <row r="35" spans="1:5" x14ac:dyDescent="0.3">
      <c r="A35" s="8" t="s">
        <v>86</v>
      </c>
      <c r="B35" s="9" t="s">
        <v>87</v>
      </c>
      <c r="C35">
        <f>COUNTIF('[1]Mar 22- Ponoka'!A4:A83, "Taylor Cholach")</f>
        <v>1</v>
      </c>
      <c r="D35">
        <v>0</v>
      </c>
      <c r="E35" t="s">
        <v>88</v>
      </c>
    </row>
    <row r="36" spans="1:5" x14ac:dyDescent="0.3">
      <c r="A36" s="8" t="s">
        <v>89</v>
      </c>
      <c r="B36" s="9" t="s">
        <v>90</v>
      </c>
      <c r="C36">
        <v>1</v>
      </c>
      <c r="D36">
        <v>0</v>
      </c>
      <c r="E36" t="s">
        <v>88</v>
      </c>
    </row>
    <row r="37" spans="1:5" x14ac:dyDescent="0.3">
      <c r="A37" s="8" t="s">
        <v>91</v>
      </c>
      <c r="B37" s="9" t="s">
        <v>92</v>
      </c>
      <c r="C37">
        <v>2</v>
      </c>
      <c r="D37">
        <v>0</v>
      </c>
      <c r="E37" t="s">
        <v>93</v>
      </c>
    </row>
    <row r="38" spans="1:5" x14ac:dyDescent="0.3">
      <c r="A38" s="14" t="s">
        <v>94</v>
      </c>
      <c r="B38" s="9" t="s">
        <v>95</v>
      </c>
      <c r="C38">
        <v>1</v>
      </c>
      <c r="D38">
        <v>0</v>
      </c>
      <c r="E38" t="s">
        <v>58</v>
      </c>
    </row>
    <row r="39" spans="1:5" x14ac:dyDescent="0.3">
      <c r="A39" s="8" t="s">
        <v>96</v>
      </c>
      <c r="B39" s="9" t="s">
        <v>97</v>
      </c>
      <c r="C39">
        <v>1</v>
      </c>
      <c r="D39">
        <v>0</v>
      </c>
      <c r="E39" t="s">
        <v>58</v>
      </c>
    </row>
    <row r="40" spans="1:5" x14ac:dyDescent="0.3">
      <c r="A40" s="8" t="s">
        <v>98</v>
      </c>
      <c r="B40" s="9" t="s">
        <v>99</v>
      </c>
      <c r="C40">
        <v>1</v>
      </c>
      <c r="D40">
        <v>0</v>
      </c>
      <c r="E40" s="12" t="s">
        <v>100</v>
      </c>
    </row>
    <row r="41" spans="1:5" x14ac:dyDescent="0.3">
      <c r="A41" s="8" t="s">
        <v>101</v>
      </c>
      <c r="B41" s="9" t="s">
        <v>102</v>
      </c>
      <c r="C41">
        <v>2</v>
      </c>
      <c r="D41">
        <v>0</v>
      </c>
      <c r="E41" t="s">
        <v>103</v>
      </c>
    </row>
    <row r="42" spans="1:5" x14ac:dyDescent="0.3">
      <c r="A42" s="8" t="s">
        <v>104</v>
      </c>
      <c r="B42" s="9" t="s">
        <v>105</v>
      </c>
      <c r="C42">
        <v>1</v>
      </c>
      <c r="D42">
        <v>0</v>
      </c>
      <c r="E42" t="s">
        <v>100</v>
      </c>
    </row>
    <row r="43" spans="1:5" x14ac:dyDescent="0.3">
      <c r="A43" s="8" t="s">
        <v>106</v>
      </c>
      <c r="B43" s="9" t="s">
        <v>107</v>
      </c>
      <c r="C43">
        <v>2</v>
      </c>
      <c r="D43">
        <v>0</v>
      </c>
      <c r="E43" t="s">
        <v>27</v>
      </c>
    </row>
    <row r="44" spans="1:5" x14ac:dyDescent="0.3">
      <c r="A44" s="8" t="s">
        <v>108</v>
      </c>
      <c r="B44" s="9" t="s">
        <v>109</v>
      </c>
      <c r="C44">
        <v>1</v>
      </c>
      <c r="D44">
        <v>0</v>
      </c>
      <c r="E44" t="s">
        <v>42</v>
      </c>
    </row>
    <row r="45" spans="1:5" x14ac:dyDescent="0.3">
      <c r="A45" s="8" t="s">
        <v>110</v>
      </c>
      <c r="B45" s="18" t="s">
        <v>111</v>
      </c>
      <c r="C45">
        <v>1</v>
      </c>
      <c r="D45">
        <v>0</v>
      </c>
      <c r="E45" t="s">
        <v>42</v>
      </c>
    </row>
    <row r="46" spans="1:5" x14ac:dyDescent="0.3">
      <c r="A46" s="8" t="s">
        <v>112</v>
      </c>
      <c r="B46" s="9" t="s">
        <v>113</v>
      </c>
      <c r="C46">
        <v>1</v>
      </c>
      <c r="D46">
        <v>0</v>
      </c>
      <c r="E46" t="s">
        <v>114</v>
      </c>
    </row>
    <row r="47" spans="1:5" x14ac:dyDescent="0.3">
      <c r="A47" s="8" t="s">
        <v>115</v>
      </c>
      <c r="B47" s="18" t="s">
        <v>116</v>
      </c>
      <c r="C47">
        <v>1</v>
      </c>
      <c r="D47">
        <v>0</v>
      </c>
      <c r="E47" t="s">
        <v>114</v>
      </c>
    </row>
    <row r="48" spans="1:5" x14ac:dyDescent="0.3">
      <c r="A48" s="8" t="s">
        <v>117</v>
      </c>
      <c r="B48" s="9" t="s">
        <v>118</v>
      </c>
      <c r="C48">
        <v>1</v>
      </c>
      <c r="D48">
        <v>0</v>
      </c>
      <c r="E48" t="s">
        <v>138</v>
      </c>
    </row>
    <row r="49" spans="1:5" x14ac:dyDescent="0.3">
      <c r="A49" s="14" t="s">
        <v>119</v>
      </c>
      <c r="B49" s="18" t="s">
        <v>120</v>
      </c>
      <c r="C49">
        <v>1</v>
      </c>
      <c r="D49">
        <v>0</v>
      </c>
      <c r="E49" t="s">
        <v>138</v>
      </c>
    </row>
    <row r="50" spans="1:5" x14ac:dyDescent="0.3">
      <c r="A50" s="14" t="s">
        <v>127</v>
      </c>
      <c r="B50" s="9" t="s">
        <v>128</v>
      </c>
      <c r="C50">
        <v>1</v>
      </c>
      <c r="D50">
        <v>0</v>
      </c>
      <c r="E50" t="s">
        <v>138</v>
      </c>
    </row>
    <row r="51" spans="1:5" x14ac:dyDescent="0.3">
      <c r="A51" s="14" t="s">
        <v>129</v>
      </c>
      <c r="B51" s="18" t="s">
        <v>130</v>
      </c>
      <c r="C51">
        <v>1</v>
      </c>
      <c r="D51">
        <v>0</v>
      </c>
      <c r="E51" t="s">
        <v>138</v>
      </c>
    </row>
    <row r="52" spans="1:5" x14ac:dyDescent="0.3">
      <c r="A52" s="14" t="s">
        <v>131</v>
      </c>
      <c r="B52" s="9" t="s">
        <v>132</v>
      </c>
      <c r="C52">
        <v>1</v>
      </c>
      <c r="D52">
        <v>0</v>
      </c>
      <c r="E52" t="s">
        <v>138</v>
      </c>
    </row>
    <row r="53" spans="1:5" x14ac:dyDescent="0.3">
      <c r="A53" s="8"/>
      <c r="B53" s="9"/>
    </row>
    <row r="54" spans="1:5" x14ac:dyDescent="0.3">
      <c r="A54" s="8"/>
      <c r="B54" s="9"/>
    </row>
    <row r="55" spans="1:5" x14ac:dyDescent="0.3">
      <c r="A55" s="8"/>
      <c r="B55" s="9"/>
    </row>
    <row r="56" spans="1:5" x14ac:dyDescent="0.3">
      <c r="A56" s="8"/>
      <c r="B56" s="9"/>
    </row>
    <row r="57" spans="1:5" x14ac:dyDescent="0.3">
      <c r="A57" s="8"/>
      <c r="B57" s="9"/>
    </row>
    <row r="58" spans="1:5" x14ac:dyDescent="0.3">
      <c r="A58" s="8"/>
      <c r="B58" s="9"/>
    </row>
    <row r="59" spans="1:5" x14ac:dyDescent="0.3">
      <c r="A59" s="8"/>
      <c r="B59" s="9"/>
    </row>
    <row r="60" spans="1:5" x14ac:dyDescent="0.3">
      <c r="A60" s="8"/>
      <c r="B60" s="9"/>
    </row>
    <row r="61" spans="1:5" x14ac:dyDescent="0.3">
      <c r="A61" s="8"/>
      <c r="B61" s="9"/>
    </row>
    <row r="62" spans="1:5" x14ac:dyDescent="0.3">
      <c r="A62" s="8"/>
      <c r="B62" s="9"/>
    </row>
    <row r="63" spans="1:5" x14ac:dyDescent="0.3">
      <c r="A63" s="8"/>
      <c r="B63" s="9"/>
    </row>
    <row r="64" spans="1:5" x14ac:dyDescent="0.3">
      <c r="A64" s="8"/>
      <c r="B64" s="9"/>
    </row>
    <row r="65" spans="1:2" x14ac:dyDescent="0.3">
      <c r="A65" s="8"/>
      <c r="B65" s="9"/>
    </row>
    <row r="66" spans="1:2" x14ac:dyDescent="0.3">
      <c r="A66" s="8"/>
      <c r="B66" s="9"/>
    </row>
    <row r="67" spans="1:2" x14ac:dyDescent="0.3">
      <c r="A67" s="8"/>
      <c r="B67" s="9"/>
    </row>
    <row r="68" spans="1:2" x14ac:dyDescent="0.3">
      <c r="A68" s="14"/>
      <c r="B68" s="9"/>
    </row>
    <row r="69" spans="1:2" x14ac:dyDescent="0.3">
      <c r="A69" s="14"/>
      <c r="B69" s="9"/>
    </row>
    <row r="70" spans="1:2" x14ac:dyDescent="0.3">
      <c r="A70" s="14"/>
      <c r="B70" s="9"/>
    </row>
    <row r="71" spans="1:2" x14ac:dyDescent="0.3">
      <c r="A71" s="14"/>
      <c r="B71" s="9"/>
    </row>
    <row r="72" spans="1:2" x14ac:dyDescent="0.3">
      <c r="A72" s="14"/>
      <c r="B72" s="9"/>
    </row>
    <row r="73" spans="1:2" x14ac:dyDescent="0.3">
      <c r="A73" s="14"/>
      <c r="B73" s="9"/>
    </row>
    <row r="74" spans="1:2" x14ac:dyDescent="0.3">
      <c r="A74" s="14"/>
      <c r="B74" s="9"/>
    </row>
    <row r="75" spans="1:2" x14ac:dyDescent="0.3">
      <c r="A75" s="14"/>
      <c r="B75" s="9"/>
    </row>
    <row r="76" spans="1:2" x14ac:dyDescent="0.3">
      <c r="A76" s="14"/>
      <c r="B76" s="13"/>
    </row>
    <row r="77" spans="1:2" x14ac:dyDescent="0.3">
      <c r="A77" s="14"/>
      <c r="B77" s="9"/>
    </row>
  </sheetData>
  <autoFilter ref="A2:E2" xr:uid="{67BED052-F093-462E-8DC3-AFD00D78BBCF}">
    <sortState xmlns:xlrd2="http://schemas.microsoft.com/office/spreadsheetml/2017/richdata2" ref="A3:E77">
      <sortCondition descending="1" ref="D2"/>
    </sortState>
  </autoFilter>
  <mergeCells count="2">
    <mergeCell ref="A1:F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Shelby Boulianne</dc:creator>
  <cp:lastModifiedBy>Shelby Boulianne</cp:lastModifiedBy>
  <dcterms:created xsi:type="dcterms:W3CDTF">2025-06-12T01:43:59Z</dcterms:created>
  <dcterms:modified xsi:type="dcterms:W3CDTF">2025-06-17T02:44:37Z</dcterms:modified>
</cp:coreProperties>
</file>